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List1" sheetId="1" r:id="rId1"/>
    <sheet name="List2" sheetId="2" r:id="rId2"/>
    <sheet name="List3" sheetId="3" r:id="rId3"/>
  </sheets>
  <definedNames>
    <definedName name="CRITERIA" localSheetId="0">'List1'!$A$3:$K$1607</definedName>
    <definedName name="_xlnm.Print_Area" localSheetId="0">'List1'!$B$1:$G$105</definedName>
  </definedNames>
  <calcPr fullCalcOnLoad="1"/>
</workbook>
</file>

<file path=xl/sharedStrings.xml><?xml version="1.0" encoding="utf-8"?>
<sst xmlns="http://schemas.openxmlformats.org/spreadsheetml/2006/main" count="113" uniqueCount="75">
  <si>
    <t>Pořadové</t>
  </si>
  <si>
    <t>bez DPH</t>
  </si>
  <si>
    <t>Prodejní cena</t>
  </si>
  <si>
    <t xml:space="preserve">Pořadové </t>
  </si>
  <si>
    <t>číslo</t>
  </si>
  <si>
    <t>Název</t>
  </si>
  <si>
    <t>s DPH</t>
  </si>
  <si>
    <t>Vřeteno</t>
  </si>
  <si>
    <t>Spojovací hřídelka</t>
  </si>
  <si>
    <t>Spojka motoru</t>
  </si>
  <si>
    <t>Pryžový stator</t>
  </si>
  <si>
    <t>Řezací kruh</t>
  </si>
  <si>
    <t>Nůž</t>
  </si>
  <si>
    <t>Kroužek zajišťovací</t>
  </si>
  <si>
    <t xml:space="preserve"> </t>
  </si>
  <si>
    <t>Počítadlo provozních hodin</t>
  </si>
  <si>
    <t>Pojistka</t>
  </si>
  <si>
    <t xml:space="preserve">                                 - 10 m</t>
  </si>
  <si>
    <t xml:space="preserve">                                 - 15 m</t>
  </si>
  <si>
    <t>Průchodky na elektrody</t>
  </si>
  <si>
    <t>Hrot na elektrody</t>
  </si>
  <si>
    <t xml:space="preserve">      </t>
  </si>
  <si>
    <t>Ostatní</t>
  </si>
  <si>
    <t>Elektro komponenty</t>
  </si>
  <si>
    <t xml:space="preserve">                                -   DN 100</t>
  </si>
  <si>
    <t xml:space="preserve">                                -   DN 125</t>
  </si>
  <si>
    <t xml:space="preserve">                                -   DN 150</t>
  </si>
  <si>
    <t xml:space="preserve">                                -   DN 200</t>
  </si>
  <si>
    <t>PPS-koleno 40 x 40</t>
  </si>
  <si>
    <t>Kulový kohout</t>
  </si>
  <si>
    <t>Smšťovací bužírka - 7 cm</t>
  </si>
  <si>
    <t>Zpětná klapka plastová s pojistným ventilem</t>
  </si>
  <si>
    <t>Pryžová manžeta       -   DN 40</t>
  </si>
  <si>
    <t>PPS-spojka 40 x 40</t>
  </si>
  <si>
    <t>Pryžový stator kompletní</t>
  </si>
  <si>
    <t xml:space="preserve">                                 - 20 m</t>
  </si>
  <si>
    <t>Elektrodový snímač     - 5 m</t>
  </si>
  <si>
    <t>Stykač ABB A ( AF) 12-30-10</t>
  </si>
  <si>
    <t>HHV ( LG - 02 N )</t>
  </si>
  <si>
    <t>Plovák -   pryžový kabel 10 m</t>
  </si>
  <si>
    <t xml:space="preserve">            - pryžový kabel 15 m</t>
  </si>
  <si>
    <t>Práce a materiál zde neuvedený budou vyúčtovány dle samostatné kalkulace.</t>
  </si>
  <si>
    <t xml:space="preserve">Proudový chránič F202 A 40/0,03 </t>
  </si>
  <si>
    <t xml:space="preserve">Proudový chránič FH204 AC 25/0,03 </t>
  </si>
  <si>
    <t>Motorový spouštěč MS 116 - 4 A</t>
  </si>
  <si>
    <t>Stojan na automatiku dvojitý</t>
  </si>
  <si>
    <t>Pomocné kontakty k MS 116</t>
  </si>
  <si>
    <t>Stykač ABB ESB 40-40</t>
  </si>
  <si>
    <t>Vypínač 3f/16A</t>
  </si>
  <si>
    <t>Kondenzátor 25 μF</t>
  </si>
  <si>
    <t>Kondenzátor 80 μF</t>
  </si>
  <si>
    <t xml:space="preserve">                                -   DN 50</t>
  </si>
  <si>
    <t xml:space="preserve">                                -   DN 63</t>
  </si>
  <si>
    <t>7</t>
  </si>
  <si>
    <t>Čerpadlo 1 1/4" PS-3F ( 1 1/4" NP-S 400V )</t>
  </si>
  <si>
    <t>Repasované čerpadlo (dle aktuální nabídky) - Běžný prodej</t>
  </si>
  <si>
    <t>Kabel navíc  - 1m</t>
  </si>
  <si>
    <t>Lahvička plastová (vzdušník) vč. těsnění</t>
  </si>
  <si>
    <t xml:space="preserve">Čerpadlo  1 1/4" NP -S 230V  </t>
  </si>
  <si>
    <t>Stykač ABB ESB 25-40</t>
  </si>
  <si>
    <t>Motorový spouštěč MS 116 6,3 A</t>
  </si>
  <si>
    <t>HHV ( LG - 03 B ) - zpožděný výstup pro signalizaci + ruční chod</t>
  </si>
  <si>
    <t>Startovací relé RVA 5</t>
  </si>
  <si>
    <t xml:space="preserve">Spojkování kabelu do 4 x 2,5 mm2 - smršťovací bužírkou </t>
  </si>
  <si>
    <t>Repasované čerpadlo (dle aktuální nabídky) - Bonus stávající uživatel</t>
  </si>
  <si>
    <t>Nové čerpadlo - Bonus stávající uživatel</t>
  </si>
  <si>
    <r>
      <rPr>
        <b/>
        <sz val="16"/>
        <rFont val="Arial CE"/>
        <family val="0"/>
      </rPr>
      <t xml:space="preserve">                </t>
    </r>
    <r>
      <rPr>
        <b/>
        <u val="single"/>
        <sz val="16"/>
        <rFont val="Arial CE"/>
        <family val="2"/>
      </rPr>
      <t>Náhradní díly na čerpadlo 1 1/4"  NP,  DODMONT M 2  230V</t>
    </r>
  </si>
  <si>
    <t xml:space="preserve">Ceník  materiálu a prací </t>
  </si>
  <si>
    <r>
      <t xml:space="preserve">Náhradní díly na čerpadlo 1 1/4" NP, </t>
    </r>
    <r>
      <rPr>
        <b/>
        <sz val="16"/>
        <rFont val="Arial CE"/>
        <family val="0"/>
      </rPr>
      <t xml:space="preserve">   </t>
    </r>
    <r>
      <rPr>
        <b/>
        <u val="single"/>
        <sz val="16"/>
        <rFont val="Arial CE"/>
        <family val="2"/>
      </rPr>
      <t>DODMONT M 1  400V</t>
    </r>
  </si>
  <si>
    <t>Vyhrazujeme si právo cenových úprav.</t>
  </si>
  <si>
    <t>Obec Nový Vestec</t>
  </si>
  <si>
    <t>Práce technika za 1 hodinu</t>
  </si>
  <si>
    <t>2000,-</t>
  </si>
  <si>
    <t>Čištění čerpadla</t>
  </si>
  <si>
    <t>Platnost od 5.11.2020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</si>
</sst>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.00;[Red]0.00"/>
    <numFmt numFmtId="173" formatCode="#,##0.00\ &quot;Kč&quot;"/>
  </numFmts>
  <fonts count="46"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8"/>
      <name val="Arial CE"/>
      <family val="2"/>
    </font>
    <font>
      <b/>
      <u val="single"/>
      <sz val="16"/>
      <name val="Arial CE"/>
      <family val="2"/>
    </font>
    <font>
      <b/>
      <sz val="16"/>
      <name val="Arial CE"/>
      <family val="0"/>
    </font>
    <font>
      <b/>
      <sz val="10"/>
      <name val="Arial CE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2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2" fontId="0" fillId="0" borderId="16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26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9" fontId="45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72" fontId="0" fillId="0" borderId="0" xfId="0" applyNumberFormat="1" applyFont="1" applyFill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2" fontId="0" fillId="0" borderId="27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2" fontId="2" fillId="0" borderId="25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24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vertical="center" wrapText="1"/>
    </xf>
    <xf numFmtId="0" fontId="0" fillId="0" borderId="16" xfId="0" applyFont="1" applyFill="1" applyBorder="1" applyAlignment="1">
      <alignment horizontal="left" wrapText="1"/>
    </xf>
    <xf numFmtId="165" fontId="0" fillId="0" borderId="15" xfId="34" applyFont="1" applyBorder="1" applyAlignment="1">
      <alignment horizontal="center" vertical="center"/>
    </xf>
    <xf numFmtId="165" fontId="0" fillId="0" borderId="28" xfId="34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2" fontId="0" fillId="0" borderId="11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left" wrapText="1"/>
    </xf>
    <xf numFmtId="2" fontId="0" fillId="0" borderId="31" xfId="0" applyNumberFormat="1" applyFont="1" applyFill="1" applyBorder="1" applyAlignment="1">
      <alignment horizontal="center"/>
    </xf>
    <xf numFmtId="165" fontId="0" fillId="0" borderId="11" xfId="34" applyFont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/>
    </xf>
    <xf numFmtId="2" fontId="0" fillId="0" borderId="16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tabSelected="1" view="pageLayout" workbookViewId="0" topLeftCell="A102">
      <selection activeCell="C105" sqref="C105"/>
    </sheetView>
  </sheetViews>
  <sheetFormatPr defaultColWidth="9.125" defaultRowHeight="15" customHeight="1"/>
  <cols>
    <col min="1" max="1" width="0.875" style="4" customWidth="1"/>
    <col min="2" max="2" width="9.25390625" style="2" customWidth="1"/>
    <col min="3" max="3" width="39.125" style="2" customWidth="1"/>
    <col min="4" max="4" width="0.2421875" style="2" customWidth="1"/>
    <col min="5" max="5" width="14.125" style="16" hidden="1" customWidth="1"/>
    <col min="6" max="6" width="16.875" style="0" customWidth="1"/>
    <col min="7" max="7" width="14.25390625" style="6" customWidth="1"/>
    <col min="8" max="8" width="12.75390625" style="6" customWidth="1"/>
    <col min="9" max="9" width="13.50390625" style="6" customWidth="1"/>
    <col min="10" max="11" width="14.50390625" style="2" customWidth="1"/>
    <col min="12" max="16384" width="9.125" style="2" customWidth="1"/>
  </cols>
  <sheetData>
    <row r="1" spans="1:9" ht="15" customHeight="1">
      <c r="A1" s="5"/>
      <c r="B1" s="2" t="s">
        <v>70</v>
      </c>
      <c r="C1" s="102"/>
      <c r="G1" s="2"/>
      <c r="H1" s="2"/>
      <c r="I1" s="2"/>
    </row>
    <row r="2" spans="1:9" ht="36" customHeight="1">
      <c r="A2" s="2"/>
      <c r="B2" s="120" t="s">
        <v>67</v>
      </c>
      <c r="C2" s="120"/>
      <c r="D2" s="120"/>
      <c r="E2" s="89"/>
      <c r="G2" s="2"/>
      <c r="H2" s="2"/>
      <c r="I2" s="2"/>
    </row>
    <row r="3" spans="1:11" ht="5.25" customHeight="1">
      <c r="A3" s="2"/>
      <c r="C3" s="19" t="s">
        <v>14</v>
      </c>
      <c r="D3" s="105"/>
      <c r="E3" s="106"/>
      <c r="G3" s="2"/>
      <c r="H3" s="2"/>
      <c r="I3" s="2"/>
      <c r="J3" s="105"/>
      <c r="K3" s="105"/>
    </row>
    <row r="4" spans="1:11" ht="57" customHeight="1">
      <c r="A4" s="2"/>
      <c r="B4" s="121" t="s">
        <v>68</v>
      </c>
      <c r="C4" s="121"/>
      <c r="D4" s="121"/>
      <c r="E4" s="121"/>
      <c r="F4" s="121"/>
      <c r="G4" s="90"/>
      <c r="H4" s="67"/>
      <c r="I4" s="9"/>
      <c r="J4" s="14"/>
      <c r="K4" s="15"/>
    </row>
    <row r="5" spans="1:11" ht="12.75" customHeight="1">
      <c r="A5" s="2"/>
      <c r="G5" s="90"/>
      <c r="H5" s="67"/>
      <c r="I5" s="9"/>
      <c r="J5" s="6"/>
      <c r="K5" s="15"/>
    </row>
    <row r="6" spans="1:11" ht="12.75" customHeight="1" thickBot="1">
      <c r="A6" s="2"/>
      <c r="G6" s="91"/>
      <c r="H6" s="67"/>
      <c r="I6" s="9"/>
      <c r="J6" s="6"/>
      <c r="K6" s="15"/>
    </row>
    <row r="7" spans="1:11" ht="12.75" customHeight="1">
      <c r="A7" s="2"/>
      <c r="B7" s="22" t="s">
        <v>3</v>
      </c>
      <c r="C7" s="123" t="s">
        <v>5</v>
      </c>
      <c r="D7" s="22" t="s">
        <v>2</v>
      </c>
      <c r="E7" s="60" t="s">
        <v>2</v>
      </c>
      <c r="F7" s="60" t="s">
        <v>2</v>
      </c>
      <c r="G7" s="91"/>
      <c r="H7" s="67"/>
      <c r="I7" s="9"/>
      <c r="J7" s="6"/>
      <c r="K7" s="15"/>
    </row>
    <row r="8" spans="1:11" ht="9" customHeight="1" thickBot="1">
      <c r="A8" s="2"/>
      <c r="B8" s="37" t="s">
        <v>4</v>
      </c>
      <c r="C8" s="124"/>
      <c r="D8" s="37" t="s">
        <v>1</v>
      </c>
      <c r="E8" s="61" t="s">
        <v>6</v>
      </c>
      <c r="F8" s="61" t="s">
        <v>6</v>
      </c>
      <c r="G8" s="91"/>
      <c r="H8" s="67"/>
      <c r="I8" s="9"/>
      <c r="J8" s="6"/>
      <c r="K8" s="15"/>
    </row>
    <row r="9" spans="1:11" ht="12.75" customHeight="1" thickBot="1">
      <c r="A9" s="2"/>
      <c r="B9" s="40">
        <v>1</v>
      </c>
      <c r="C9" s="43" t="s">
        <v>7</v>
      </c>
      <c r="D9" s="80">
        <v>370</v>
      </c>
      <c r="E9" s="70">
        <f aca="true" t="shared" si="0" ref="E9:E21">D9*1.21</f>
        <v>447.7</v>
      </c>
      <c r="F9" s="109">
        <f>E9*1.2</f>
        <v>537.24</v>
      </c>
      <c r="G9" s="92"/>
      <c r="H9" s="67"/>
      <c r="I9" s="7"/>
      <c r="J9" s="6"/>
      <c r="K9" s="15"/>
    </row>
    <row r="10" spans="1:11" ht="12.75" customHeight="1" thickBot="1">
      <c r="A10" s="2"/>
      <c r="B10" s="41">
        <v>2</v>
      </c>
      <c r="C10" s="39" t="s">
        <v>8</v>
      </c>
      <c r="D10" s="81">
        <v>270</v>
      </c>
      <c r="E10" s="70">
        <f t="shared" si="0"/>
        <v>326.7</v>
      </c>
      <c r="F10" s="109">
        <f aca="true" t="shared" si="1" ref="F10:F21">E10*1.2</f>
        <v>392.03999999999996</v>
      </c>
      <c r="G10" s="92"/>
      <c r="H10" s="67"/>
      <c r="I10" s="7"/>
      <c r="J10" s="6"/>
      <c r="K10" s="15"/>
    </row>
    <row r="11" spans="1:11" ht="12.75" customHeight="1" thickBot="1">
      <c r="A11" s="2"/>
      <c r="B11" s="41">
        <v>3</v>
      </c>
      <c r="C11" s="39" t="s">
        <v>9</v>
      </c>
      <c r="D11" s="82">
        <v>240</v>
      </c>
      <c r="E11" s="70">
        <f t="shared" si="0"/>
        <v>290.4</v>
      </c>
      <c r="F11" s="109">
        <f t="shared" si="1"/>
        <v>348.47999999999996</v>
      </c>
      <c r="G11" s="92"/>
      <c r="H11" s="67"/>
      <c r="I11" s="7"/>
      <c r="J11" s="6"/>
      <c r="K11" s="15"/>
    </row>
    <row r="12" spans="1:11" ht="12.75" customHeight="1" thickBot="1">
      <c r="A12" s="2"/>
      <c r="B12" s="41">
        <v>4</v>
      </c>
      <c r="C12" s="44" t="s">
        <v>10</v>
      </c>
      <c r="D12" s="81">
        <v>350</v>
      </c>
      <c r="E12" s="70">
        <f t="shared" si="0"/>
        <v>423.5</v>
      </c>
      <c r="F12" s="109">
        <f t="shared" si="1"/>
        <v>508.2</v>
      </c>
      <c r="G12" s="92"/>
      <c r="H12" s="67"/>
      <c r="I12" s="7"/>
      <c r="J12" s="16"/>
      <c r="K12" s="15"/>
    </row>
    <row r="13" spans="1:11" ht="12.75" customHeight="1" thickBot="1">
      <c r="A13" s="2"/>
      <c r="B13" s="41">
        <v>5</v>
      </c>
      <c r="C13" s="39" t="s">
        <v>11</v>
      </c>
      <c r="D13" s="82">
        <v>630</v>
      </c>
      <c r="E13" s="70">
        <f t="shared" si="0"/>
        <v>762.3</v>
      </c>
      <c r="F13" s="109">
        <f t="shared" si="1"/>
        <v>914.7599999999999</v>
      </c>
      <c r="G13" s="92"/>
      <c r="H13" s="67"/>
      <c r="I13" s="7"/>
      <c r="J13" s="6"/>
      <c r="K13" s="15"/>
    </row>
    <row r="14" spans="1:11" ht="12.75" customHeight="1" thickBot="1">
      <c r="A14" s="2"/>
      <c r="B14" s="41">
        <v>6</v>
      </c>
      <c r="C14" s="39" t="s">
        <v>12</v>
      </c>
      <c r="D14" s="81">
        <v>580</v>
      </c>
      <c r="E14" s="70">
        <f t="shared" si="0"/>
        <v>701.8</v>
      </c>
      <c r="F14" s="109">
        <f t="shared" si="1"/>
        <v>842.16</v>
      </c>
      <c r="G14" s="92"/>
      <c r="H14" s="67"/>
      <c r="I14" s="7"/>
      <c r="J14" s="16"/>
      <c r="K14" s="15"/>
    </row>
    <row r="15" spans="1:11" ht="12.75" customHeight="1" thickBot="1">
      <c r="A15" s="2"/>
      <c r="B15" s="41">
        <v>7</v>
      </c>
      <c r="C15" s="39" t="s">
        <v>13</v>
      </c>
      <c r="D15" s="81">
        <v>7</v>
      </c>
      <c r="E15" s="70">
        <f t="shared" si="0"/>
        <v>8.469999999999999</v>
      </c>
      <c r="F15" s="109">
        <f t="shared" si="1"/>
        <v>10.163999999999998</v>
      </c>
      <c r="G15" s="92"/>
      <c r="H15" s="67"/>
      <c r="I15" s="7"/>
      <c r="K15" s="17"/>
    </row>
    <row r="16" spans="1:11" ht="12.75" customHeight="1" thickBot="1">
      <c r="A16" s="2"/>
      <c r="B16" s="41">
        <v>8</v>
      </c>
      <c r="C16" s="39" t="s">
        <v>57</v>
      </c>
      <c r="D16" s="81">
        <v>40</v>
      </c>
      <c r="E16" s="70">
        <f t="shared" si="0"/>
        <v>48.4</v>
      </c>
      <c r="F16" s="109">
        <f t="shared" si="1"/>
        <v>58.08</v>
      </c>
      <c r="G16" s="92"/>
      <c r="H16" s="68"/>
      <c r="I16" s="7"/>
      <c r="J16" s="6"/>
      <c r="K16" s="17"/>
    </row>
    <row r="17" spans="1:11" ht="12.75" customHeight="1" thickBot="1">
      <c r="A17" s="2"/>
      <c r="B17" s="41">
        <v>9</v>
      </c>
      <c r="C17" s="39" t="s">
        <v>54</v>
      </c>
      <c r="D17" s="82">
        <v>13900</v>
      </c>
      <c r="E17" s="70">
        <f t="shared" si="0"/>
        <v>16819</v>
      </c>
      <c r="F17" s="109">
        <f t="shared" si="1"/>
        <v>20182.8</v>
      </c>
      <c r="G17" s="92"/>
      <c r="H17" s="69"/>
      <c r="I17" s="7"/>
      <c r="J17" s="1"/>
      <c r="K17" s="18"/>
    </row>
    <row r="18" spans="1:11" ht="26.25" customHeight="1" thickBot="1">
      <c r="A18" s="2"/>
      <c r="B18" s="41">
        <v>10</v>
      </c>
      <c r="C18" s="107" t="s">
        <v>64</v>
      </c>
      <c r="D18" s="81">
        <v>8990</v>
      </c>
      <c r="E18" s="70">
        <f t="shared" si="0"/>
        <v>10877.9</v>
      </c>
      <c r="F18" s="109">
        <f t="shared" si="1"/>
        <v>13053.48</v>
      </c>
      <c r="G18" s="92"/>
      <c r="H18" s="85"/>
      <c r="I18" s="9"/>
      <c r="K18" s="17"/>
    </row>
    <row r="19" spans="1:11" ht="31.5" customHeight="1" thickBot="1">
      <c r="A19" s="2"/>
      <c r="B19" s="103">
        <v>11</v>
      </c>
      <c r="C19" s="107" t="s">
        <v>55</v>
      </c>
      <c r="D19" s="83">
        <v>10490</v>
      </c>
      <c r="E19" s="104">
        <f t="shared" si="0"/>
        <v>12692.9</v>
      </c>
      <c r="F19" s="109">
        <f t="shared" si="1"/>
        <v>15231.48</v>
      </c>
      <c r="G19" s="92"/>
      <c r="H19" s="85"/>
      <c r="I19" s="9"/>
      <c r="K19" s="17"/>
    </row>
    <row r="20" spans="1:11" ht="12.75" customHeight="1" thickBot="1">
      <c r="A20" s="2"/>
      <c r="B20" s="42">
        <v>12</v>
      </c>
      <c r="C20" s="45" t="s">
        <v>65</v>
      </c>
      <c r="D20" s="83">
        <v>10800</v>
      </c>
      <c r="E20" s="71">
        <f t="shared" si="0"/>
        <v>13068</v>
      </c>
      <c r="F20" s="109">
        <f t="shared" si="1"/>
        <v>15681.599999999999</v>
      </c>
      <c r="G20" s="92"/>
      <c r="H20" s="85"/>
      <c r="I20" s="9"/>
      <c r="K20" s="17"/>
    </row>
    <row r="21" spans="1:11" ht="12.75" customHeight="1" thickBot="1">
      <c r="A21" s="2"/>
      <c r="B21" s="42">
        <v>13</v>
      </c>
      <c r="C21" s="45" t="s">
        <v>56</v>
      </c>
      <c r="D21" s="83">
        <v>32</v>
      </c>
      <c r="E21" s="71">
        <f t="shared" si="0"/>
        <v>38.72</v>
      </c>
      <c r="F21" s="110">
        <f t="shared" si="1"/>
        <v>46.464</v>
      </c>
      <c r="G21" s="91"/>
      <c r="I21" s="9"/>
      <c r="K21" s="17"/>
    </row>
    <row r="22" spans="1:11" ht="20.25" customHeight="1">
      <c r="A22" s="2"/>
      <c r="B22" s="34"/>
      <c r="C22" s="34"/>
      <c r="D22" s="34"/>
      <c r="E22" s="35"/>
      <c r="F22" s="35"/>
      <c r="G22" s="91"/>
      <c r="H22" s="8"/>
      <c r="I22" s="9"/>
      <c r="K22" s="17"/>
    </row>
    <row r="23" spans="1:11" ht="12.75" customHeight="1">
      <c r="A23" s="2"/>
      <c r="B23" s="34"/>
      <c r="C23" s="34"/>
      <c r="D23" s="34"/>
      <c r="E23" s="35"/>
      <c r="F23" s="35"/>
      <c r="G23" s="93"/>
      <c r="H23" s="8"/>
      <c r="I23" s="9"/>
      <c r="K23" s="17"/>
    </row>
    <row r="24" spans="1:11" ht="12.75" customHeight="1">
      <c r="A24" s="2"/>
      <c r="B24" s="34"/>
      <c r="C24" s="34"/>
      <c r="D24" s="34"/>
      <c r="E24" s="35"/>
      <c r="F24" s="35"/>
      <c r="G24" s="90"/>
      <c r="H24" s="8"/>
      <c r="I24" s="9"/>
      <c r="K24" s="17"/>
    </row>
    <row r="25" spans="1:11" ht="55.5" customHeight="1">
      <c r="A25" s="2"/>
      <c r="B25" s="122" t="s">
        <v>66</v>
      </c>
      <c r="C25" s="122"/>
      <c r="D25" s="122"/>
      <c r="E25" s="122"/>
      <c r="F25" s="122"/>
      <c r="G25" s="90"/>
      <c r="H25" s="8"/>
      <c r="I25" s="9"/>
      <c r="K25" s="17"/>
    </row>
    <row r="26" spans="1:11" ht="12.75" customHeight="1">
      <c r="A26" s="2"/>
      <c r="F26" s="16"/>
      <c r="G26" s="90"/>
      <c r="H26" s="8"/>
      <c r="I26" s="9"/>
      <c r="K26" s="17"/>
    </row>
    <row r="27" spans="1:11" ht="12.75" customHeight="1" thickBot="1">
      <c r="A27" s="2"/>
      <c r="F27" s="16"/>
      <c r="G27" s="90"/>
      <c r="H27" s="8"/>
      <c r="I27" s="9"/>
      <c r="K27" s="17"/>
    </row>
    <row r="28" spans="1:11" ht="12.75" customHeight="1">
      <c r="A28" s="2"/>
      <c r="B28" s="21" t="s">
        <v>3</v>
      </c>
      <c r="C28" s="123" t="s">
        <v>5</v>
      </c>
      <c r="D28" s="21" t="s">
        <v>2</v>
      </c>
      <c r="E28" s="62" t="s">
        <v>2</v>
      </c>
      <c r="F28" s="60" t="s">
        <v>2</v>
      </c>
      <c r="G28" s="93"/>
      <c r="H28" s="8"/>
      <c r="I28" s="9"/>
      <c r="K28" s="17"/>
    </row>
    <row r="29" spans="1:11" ht="9" customHeight="1" thickBot="1">
      <c r="A29" s="2"/>
      <c r="B29" s="23" t="s">
        <v>4</v>
      </c>
      <c r="C29" s="124"/>
      <c r="D29" s="23" t="s">
        <v>1</v>
      </c>
      <c r="E29" s="63" t="s">
        <v>6</v>
      </c>
      <c r="F29" s="61" t="s">
        <v>6</v>
      </c>
      <c r="G29" s="93"/>
      <c r="H29" s="8"/>
      <c r="I29" s="9"/>
      <c r="K29" s="17"/>
    </row>
    <row r="30" spans="1:11" ht="12.75" customHeight="1" thickBot="1">
      <c r="A30" s="2"/>
      <c r="B30" s="28">
        <v>1</v>
      </c>
      <c r="C30" s="29" t="s">
        <v>7</v>
      </c>
      <c r="D30" s="75">
        <v>430</v>
      </c>
      <c r="E30" s="70">
        <f aca="true" t="shared" si="2" ref="E30:E40">D30*1.21</f>
        <v>520.3</v>
      </c>
      <c r="F30" s="109">
        <f aca="true" t="shared" si="3" ref="F30:F40">E30*1.2</f>
        <v>624.3599999999999</v>
      </c>
      <c r="G30" s="92"/>
      <c r="H30" s="8"/>
      <c r="I30" s="9"/>
      <c r="K30" s="17"/>
    </row>
    <row r="31" spans="1:11" ht="12.75" customHeight="1" thickBot="1">
      <c r="A31" s="2"/>
      <c r="B31" s="28">
        <v>2</v>
      </c>
      <c r="C31" s="29" t="s">
        <v>8</v>
      </c>
      <c r="D31" s="76">
        <v>270</v>
      </c>
      <c r="E31" s="70">
        <f t="shared" si="2"/>
        <v>326.7</v>
      </c>
      <c r="F31" s="109">
        <f t="shared" si="3"/>
        <v>392.03999999999996</v>
      </c>
      <c r="G31" s="92"/>
      <c r="H31" s="8"/>
      <c r="I31" s="9"/>
      <c r="K31" s="17"/>
    </row>
    <row r="32" spans="1:11" ht="12.75" customHeight="1" thickBot="1">
      <c r="A32" s="2"/>
      <c r="B32" s="28">
        <v>3</v>
      </c>
      <c r="C32" s="29" t="s">
        <v>9</v>
      </c>
      <c r="D32" s="77">
        <v>240</v>
      </c>
      <c r="E32" s="70">
        <f t="shared" si="2"/>
        <v>290.4</v>
      </c>
      <c r="F32" s="109">
        <f t="shared" si="3"/>
        <v>348.47999999999996</v>
      </c>
      <c r="G32" s="92"/>
      <c r="H32" s="8"/>
      <c r="I32" s="9"/>
      <c r="K32" s="17"/>
    </row>
    <row r="33" spans="1:11" ht="12.75" customHeight="1" thickBot="1">
      <c r="A33" s="2"/>
      <c r="B33" s="28">
        <v>4</v>
      </c>
      <c r="C33" s="31" t="s">
        <v>34</v>
      </c>
      <c r="D33" s="76">
        <v>730</v>
      </c>
      <c r="E33" s="70">
        <f t="shared" si="2"/>
        <v>883.3</v>
      </c>
      <c r="F33" s="109">
        <f t="shared" si="3"/>
        <v>1059.9599999999998</v>
      </c>
      <c r="G33" s="92"/>
      <c r="H33" s="8"/>
      <c r="I33" s="9"/>
      <c r="K33" s="17"/>
    </row>
    <row r="34" spans="1:11" ht="12.75" customHeight="1" thickBot="1">
      <c r="A34" s="2"/>
      <c r="B34" s="28">
        <v>5</v>
      </c>
      <c r="C34" s="29" t="s">
        <v>11</v>
      </c>
      <c r="D34" s="77">
        <v>630</v>
      </c>
      <c r="E34" s="70">
        <f t="shared" si="2"/>
        <v>762.3</v>
      </c>
      <c r="F34" s="109">
        <f t="shared" si="3"/>
        <v>914.7599999999999</v>
      </c>
      <c r="G34" s="92"/>
      <c r="H34" s="8"/>
      <c r="I34" s="9"/>
      <c r="K34" s="17"/>
    </row>
    <row r="35" spans="1:11" ht="12.75" customHeight="1" thickBot="1">
      <c r="A35" s="2"/>
      <c r="B35" s="28">
        <v>6</v>
      </c>
      <c r="C35" s="29" t="s">
        <v>12</v>
      </c>
      <c r="D35" s="76">
        <v>580</v>
      </c>
      <c r="E35" s="70">
        <f t="shared" si="2"/>
        <v>701.8</v>
      </c>
      <c r="F35" s="109">
        <f t="shared" si="3"/>
        <v>842.16</v>
      </c>
      <c r="G35" s="92"/>
      <c r="H35" s="8"/>
      <c r="I35" s="9"/>
      <c r="K35" s="17"/>
    </row>
    <row r="36" spans="2:11" ht="12.75" customHeight="1" thickBot="1">
      <c r="B36" s="28">
        <v>7</v>
      </c>
      <c r="C36" s="29" t="s">
        <v>13</v>
      </c>
      <c r="D36" s="76">
        <v>7</v>
      </c>
      <c r="E36" s="70">
        <f t="shared" si="2"/>
        <v>8.469999999999999</v>
      </c>
      <c r="F36" s="109">
        <f t="shared" si="3"/>
        <v>10.163999999999998</v>
      </c>
      <c r="G36" s="92"/>
      <c r="H36" s="86"/>
      <c r="I36" s="9"/>
      <c r="K36" s="17"/>
    </row>
    <row r="37" spans="1:11" ht="12.75" customHeight="1" thickBot="1">
      <c r="A37" s="10"/>
      <c r="B37" s="28">
        <v>8</v>
      </c>
      <c r="C37" s="29" t="s">
        <v>57</v>
      </c>
      <c r="D37" s="76">
        <v>40</v>
      </c>
      <c r="E37" s="70">
        <f t="shared" si="2"/>
        <v>48.4</v>
      </c>
      <c r="F37" s="109">
        <f t="shared" si="3"/>
        <v>58.08</v>
      </c>
      <c r="G37" s="92"/>
      <c r="H37" s="8"/>
      <c r="I37" s="9"/>
      <c r="K37" s="17"/>
    </row>
    <row r="38" spans="1:11" ht="12.75" customHeight="1" thickBot="1">
      <c r="A38" s="10"/>
      <c r="B38" s="28">
        <v>9</v>
      </c>
      <c r="C38" s="29" t="s">
        <v>58</v>
      </c>
      <c r="D38" s="76">
        <v>15450</v>
      </c>
      <c r="E38" s="71">
        <f t="shared" si="2"/>
        <v>18694.5</v>
      </c>
      <c r="F38" s="109">
        <f t="shared" si="3"/>
        <v>22433.399999999998</v>
      </c>
      <c r="G38" s="92"/>
      <c r="H38" s="8"/>
      <c r="I38" s="9"/>
      <c r="K38" s="17"/>
    </row>
    <row r="39" spans="1:11" ht="33" customHeight="1" thickBot="1">
      <c r="A39" s="10"/>
      <c r="B39" s="30">
        <v>10</v>
      </c>
      <c r="C39" s="107" t="s">
        <v>64</v>
      </c>
      <c r="D39" s="76">
        <v>9990</v>
      </c>
      <c r="E39" s="70">
        <f t="shared" si="2"/>
        <v>12087.9</v>
      </c>
      <c r="F39" s="109">
        <f t="shared" si="3"/>
        <v>14505.48</v>
      </c>
      <c r="G39" s="92"/>
      <c r="H39" s="87"/>
      <c r="I39" s="9"/>
      <c r="K39" s="17"/>
    </row>
    <row r="40" spans="1:11" ht="12.75" customHeight="1" thickBot="1">
      <c r="A40" s="3"/>
      <c r="B40" s="32">
        <v>11</v>
      </c>
      <c r="C40" s="33" t="s">
        <v>65</v>
      </c>
      <c r="D40" s="78">
        <v>11990</v>
      </c>
      <c r="E40" s="71">
        <f t="shared" si="2"/>
        <v>14507.9</v>
      </c>
      <c r="F40" s="110">
        <f t="shared" si="3"/>
        <v>17409.48</v>
      </c>
      <c r="G40" s="93"/>
      <c r="H40" s="8"/>
      <c r="I40" s="9"/>
      <c r="K40" s="17"/>
    </row>
    <row r="41" spans="1:11" ht="12.75" customHeight="1">
      <c r="A41" s="3"/>
      <c r="B41" s="73"/>
      <c r="C41" s="34"/>
      <c r="D41" s="79"/>
      <c r="E41" s="72"/>
      <c r="F41" s="72"/>
      <c r="G41" s="93"/>
      <c r="H41" s="8"/>
      <c r="I41" s="9"/>
      <c r="K41" s="17"/>
    </row>
    <row r="42" spans="1:11" ht="12.75" customHeight="1">
      <c r="A42" s="3"/>
      <c r="B42" s="73"/>
      <c r="C42" s="34"/>
      <c r="D42" s="79"/>
      <c r="E42" s="72"/>
      <c r="F42" s="72"/>
      <c r="G42" s="93"/>
      <c r="H42" s="8"/>
      <c r="I42" s="9"/>
      <c r="K42" s="17"/>
    </row>
    <row r="43" spans="1:11" ht="12.75" customHeight="1">
      <c r="A43" s="3"/>
      <c r="B43" s="73"/>
      <c r="C43" s="34"/>
      <c r="D43" s="79"/>
      <c r="E43" s="72"/>
      <c r="F43" s="72"/>
      <c r="G43" s="93"/>
      <c r="H43" s="8"/>
      <c r="I43" s="9"/>
      <c r="K43" s="17"/>
    </row>
    <row r="44" spans="1:11" ht="12.75" customHeight="1">
      <c r="A44" s="3"/>
      <c r="B44" s="73"/>
      <c r="C44" s="34"/>
      <c r="D44" s="79"/>
      <c r="E44" s="72"/>
      <c r="F44" s="72"/>
      <c r="G44" s="93"/>
      <c r="H44" s="8"/>
      <c r="I44" s="9"/>
      <c r="K44" s="17"/>
    </row>
    <row r="45" spans="1:11" ht="12.75" customHeight="1">
      <c r="A45" s="3"/>
      <c r="B45" s="73"/>
      <c r="C45" s="34"/>
      <c r="D45" s="79"/>
      <c r="E45" s="72"/>
      <c r="F45" s="72"/>
      <c r="G45" s="93"/>
      <c r="H45" s="8"/>
      <c r="I45" s="9"/>
      <c r="K45" s="17"/>
    </row>
    <row r="46" spans="1:11" ht="12.75" customHeight="1">
      <c r="A46" s="3"/>
      <c r="B46" s="73"/>
      <c r="C46" s="34"/>
      <c r="D46" s="79"/>
      <c r="E46" s="72"/>
      <c r="F46" s="72"/>
      <c r="G46" s="93"/>
      <c r="H46" s="8"/>
      <c r="I46" s="9"/>
      <c r="K46" s="17"/>
    </row>
    <row r="47" spans="1:11" ht="12.75" customHeight="1">
      <c r="A47" s="3"/>
      <c r="B47" s="73"/>
      <c r="C47" s="34"/>
      <c r="D47" s="79"/>
      <c r="E47" s="72"/>
      <c r="F47" s="72"/>
      <c r="G47" s="93"/>
      <c r="H47" s="8"/>
      <c r="I47" s="9"/>
      <c r="K47" s="17"/>
    </row>
    <row r="48" spans="1:11" ht="12.75" customHeight="1">
      <c r="A48" s="3"/>
      <c r="B48" s="73"/>
      <c r="C48" s="34"/>
      <c r="D48" s="79"/>
      <c r="E48" s="72"/>
      <c r="F48" s="72"/>
      <c r="G48" s="93"/>
      <c r="H48" s="8"/>
      <c r="I48" s="9"/>
      <c r="K48" s="17"/>
    </row>
    <row r="49" spans="1:11" ht="18.75" customHeight="1">
      <c r="A49" s="3"/>
      <c r="C49" s="20" t="s">
        <v>23</v>
      </c>
      <c r="F49" s="16"/>
      <c r="G49" s="93"/>
      <c r="H49" s="8"/>
      <c r="I49" s="9"/>
      <c r="K49" s="17"/>
    </row>
    <row r="50" spans="1:11" ht="12.75" customHeight="1" thickBot="1">
      <c r="A50" s="3"/>
      <c r="F50" s="16"/>
      <c r="G50" s="93"/>
      <c r="H50" s="8"/>
      <c r="I50" s="9"/>
      <c r="K50" s="17"/>
    </row>
    <row r="51" spans="1:11" ht="12.75" customHeight="1">
      <c r="A51" s="3"/>
      <c r="B51" s="21" t="s">
        <v>3</v>
      </c>
      <c r="C51" s="123" t="s">
        <v>5</v>
      </c>
      <c r="D51" s="21" t="s">
        <v>2</v>
      </c>
      <c r="E51" s="64" t="s">
        <v>2</v>
      </c>
      <c r="F51" s="60" t="s">
        <v>2</v>
      </c>
      <c r="G51" s="94"/>
      <c r="H51" s="8"/>
      <c r="I51" s="9"/>
      <c r="K51" s="17"/>
    </row>
    <row r="52" spans="1:11" ht="9" customHeight="1" thickBot="1">
      <c r="A52" s="3"/>
      <c r="B52" s="23" t="s">
        <v>4</v>
      </c>
      <c r="C52" s="124"/>
      <c r="D52" s="23" t="s">
        <v>1</v>
      </c>
      <c r="E52" s="63" t="s">
        <v>6</v>
      </c>
      <c r="F52" s="61" t="s">
        <v>6</v>
      </c>
      <c r="G52" s="94"/>
      <c r="H52" s="8"/>
      <c r="I52" s="9"/>
      <c r="K52" s="17"/>
    </row>
    <row r="53" spans="1:11" ht="12.75" customHeight="1" thickBot="1">
      <c r="A53" s="3"/>
      <c r="B53" s="24">
        <v>1</v>
      </c>
      <c r="C53" s="48" t="s">
        <v>37</v>
      </c>
      <c r="D53" s="79">
        <v>465</v>
      </c>
      <c r="E53" s="70">
        <f aca="true" t="shared" si="4" ref="E53:E77">D53*1.21</f>
        <v>562.65</v>
      </c>
      <c r="F53" s="109">
        <f aca="true" t="shared" si="5" ref="F53:F77">E53*1.2</f>
        <v>675.18</v>
      </c>
      <c r="G53" s="95"/>
      <c r="H53" s="8"/>
      <c r="I53" s="9"/>
      <c r="K53" s="17"/>
    </row>
    <row r="54" spans="1:9" ht="12.75" customHeight="1" thickBot="1">
      <c r="A54" s="3"/>
      <c r="B54" s="24">
        <v>2</v>
      </c>
      <c r="C54" s="49" t="s">
        <v>59</v>
      </c>
      <c r="D54" s="76">
        <v>470</v>
      </c>
      <c r="E54" s="70">
        <f t="shared" si="4"/>
        <v>568.6999999999999</v>
      </c>
      <c r="F54" s="109">
        <f t="shared" si="5"/>
        <v>682.4399999999999</v>
      </c>
      <c r="G54" s="95"/>
      <c r="H54" s="8"/>
      <c r="I54" s="7"/>
    </row>
    <row r="55" spans="1:9" ht="12.75" customHeight="1" thickBot="1">
      <c r="A55" s="3">
        <v>2</v>
      </c>
      <c r="B55" s="24">
        <v>3</v>
      </c>
      <c r="C55" s="49" t="s">
        <v>47</v>
      </c>
      <c r="D55" s="79">
        <v>790</v>
      </c>
      <c r="E55" s="70">
        <f t="shared" si="4"/>
        <v>955.9</v>
      </c>
      <c r="F55" s="109">
        <f t="shared" si="5"/>
        <v>1147.08</v>
      </c>
      <c r="G55" s="95"/>
      <c r="H55" s="8"/>
      <c r="I55" s="7"/>
    </row>
    <row r="56" spans="1:9" ht="12.75" customHeight="1" thickBot="1">
      <c r="A56" s="3"/>
      <c r="B56" s="25">
        <v>4</v>
      </c>
      <c r="C56" s="50" t="s">
        <v>44</v>
      </c>
      <c r="D56" s="76">
        <v>645</v>
      </c>
      <c r="E56" s="70">
        <f t="shared" si="4"/>
        <v>780.4499999999999</v>
      </c>
      <c r="F56" s="109">
        <f t="shared" si="5"/>
        <v>936.5399999999998</v>
      </c>
      <c r="G56" s="95"/>
      <c r="H56" s="8"/>
      <c r="I56" s="7"/>
    </row>
    <row r="57" spans="1:9" ht="12.75" customHeight="1" thickBot="1">
      <c r="A57" s="3"/>
      <c r="B57" s="25">
        <v>5</v>
      </c>
      <c r="C57" s="88" t="s">
        <v>60</v>
      </c>
      <c r="D57" s="76">
        <v>670</v>
      </c>
      <c r="E57" s="70">
        <f t="shared" si="4"/>
        <v>810.6999999999999</v>
      </c>
      <c r="F57" s="109">
        <f t="shared" si="5"/>
        <v>972.8399999999999</v>
      </c>
      <c r="G57" s="95"/>
      <c r="H57" s="8"/>
      <c r="I57" s="7"/>
    </row>
    <row r="58" spans="1:9" ht="12.75" customHeight="1" thickBot="1">
      <c r="A58" s="3"/>
      <c r="B58" s="25">
        <v>6</v>
      </c>
      <c r="C58" s="88" t="s">
        <v>15</v>
      </c>
      <c r="D58" s="76">
        <v>1050</v>
      </c>
      <c r="E58" s="70">
        <f t="shared" si="4"/>
        <v>1270.5</v>
      </c>
      <c r="F58" s="109">
        <f t="shared" si="5"/>
        <v>1524.6</v>
      </c>
      <c r="G58" s="95"/>
      <c r="H58" s="8"/>
      <c r="I58" s="7"/>
    </row>
    <row r="59" spans="1:9" ht="12.75" customHeight="1" thickBot="1">
      <c r="A59" s="3"/>
      <c r="B59" s="25">
        <v>7</v>
      </c>
      <c r="C59" s="88" t="s">
        <v>46</v>
      </c>
      <c r="D59" s="76">
        <v>130</v>
      </c>
      <c r="E59" s="70">
        <f t="shared" si="4"/>
        <v>157.29999999999998</v>
      </c>
      <c r="F59" s="109">
        <f t="shared" si="5"/>
        <v>188.75999999999996</v>
      </c>
      <c r="G59" s="95"/>
      <c r="H59" s="2"/>
      <c r="I59" s="7"/>
    </row>
    <row r="60" spans="1:9" ht="12.75" customHeight="1" thickBot="1">
      <c r="A60" s="3"/>
      <c r="B60" s="25">
        <v>9</v>
      </c>
      <c r="C60" s="88" t="s">
        <v>38</v>
      </c>
      <c r="D60" s="76">
        <v>1110</v>
      </c>
      <c r="E60" s="70">
        <f t="shared" si="4"/>
        <v>1343.1</v>
      </c>
      <c r="F60" s="109">
        <f t="shared" si="5"/>
        <v>1611.7199999999998</v>
      </c>
      <c r="G60" s="95"/>
      <c r="H60" s="2"/>
      <c r="I60" s="7"/>
    </row>
    <row r="61" spans="1:9" ht="29.25" customHeight="1" thickBot="1">
      <c r="A61" s="3" t="s">
        <v>21</v>
      </c>
      <c r="B61" s="25">
        <v>9</v>
      </c>
      <c r="C61" s="108" t="s">
        <v>61</v>
      </c>
      <c r="D61" s="76">
        <v>1490</v>
      </c>
      <c r="E61" s="70">
        <f t="shared" si="4"/>
        <v>1802.8999999999999</v>
      </c>
      <c r="F61" s="109">
        <f t="shared" si="5"/>
        <v>2163.4799999999996</v>
      </c>
      <c r="G61" s="95"/>
      <c r="H61" s="8"/>
      <c r="I61" s="7"/>
    </row>
    <row r="62" spans="1:9" ht="12.75" customHeight="1" thickBot="1">
      <c r="A62" s="3"/>
      <c r="B62" s="25">
        <v>10</v>
      </c>
      <c r="C62" s="88" t="s">
        <v>62</v>
      </c>
      <c r="D62" s="76">
        <v>880</v>
      </c>
      <c r="E62" s="70">
        <f t="shared" si="4"/>
        <v>1064.8</v>
      </c>
      <c r="F62" s="109">
        <f t="shared" si="5"/>
        <v>1277.76</v>
      </c>
      <c r="G62" s="96"/>
      <c r="H62" s="2"/>
      <c r="I62" s="7"/>
    </row>
    <row r="63" spans="1:9" ht="12.75" customHeight="1" thickBot="1">
      <c r="A63" s="3"/>
      <c r="B63" s="25">
        <v>11</v>
      </c>
      <c r="C63" s="50" t="s">
        <v>43</v>
      </c>
      <c r="D63" s="76">
        <v>1300</v>
      </c>
      <c r="E63" s="70">
        <f t="shared" si="4"/>
        <v>1573</v>
      </c>
      <c r="F63" s="109">
        <f t="shared" si="5"/>
        <v>1887.6</v>
      </c>
      <c r="G63" s="95"/>
      <c r="H63" s="2"/>
      <c r="I63" s="7"/>
    </row>
    <row r="64" spans="1:9" ht="12.75" customHeight="1" thickBot="1">
      <c r="A64" s="3"/>
      <c r="B64" s="25">
        <v>12</v>
      </c>
      <c r="C64" s="50" t="s">
        <v>42</v>
      </c>
      <c r="D64" s="76">
        <v>1300</v>
      </c>
      <c r="E64" s="70">
        <f t="shared" si="4"/>
        <v>1573</v>
      </c>
      <c r="F64" s="109">
        <f t="shared" si="5"/>
        <v>1887.6</v>
      </c>
      <c r="G64" s="95"/>
      <c r="H64" s="2"/>
      <c r="I64" s="7"/>
    </row>
    <row r="65" spans="1:9" ht="12.75" customHeight="1" thickBot="1">
      <c r="A65" s="3"/>
      <c r="B65" s="25">
        <v>13</v>
      </c>
      <c r="C65" s="50" t="s">
        <v>48</v>
      </c>
      <c r="D65" s="76">
        <v>360</v>
      </c>
      <c r="E65" s="70">
        <f t="shared" si="4"/>
        <v>435.59999999999997</v>
      </c>
      <c r="F65" s="109">
        <f t="shared" si="5"/>
        <v>522.7199999999999</v>
      </c>
      <c r="G65" s="97"/>
      <c r="I65" s="9"/>
    </row>
    <row r="66" spans="1:9" ht="12.75" customHeight="1" thickBot="1">
      <c r="A66" s="3"/>
      <c r="B66" s="25">
        <v>14</v>
      </c>
      <c r="C66" s="50" t="s">
        <v>16</v>
      </c>
      <c r="D66" s="76">
        <v>10</v>
      </c>
      <c r="E66" s="71">
        <f t="shared" si="4"/>
        <v>12.1</v>
      </c>
      <c r="F66" s="109">
        <f t="shared" si="5"/>
        <v>14.52</v>
      </c>
      <c r="G66" s="98"/>
      <c r="I66" s="7"/>
    </row>
    <row r="67" spans="1:7" ht="12.75" customHeight="1" thickBot="1">
      <c r="A67" s="3"/>
      <c r="B67" s="46">
        <v>15</v>
      </c>
      <c r="C67" s="51" t="s">
        <v>49</v>
      </c>
      <c r="D67" s="81">
        <v>270</v>
      </c>
      <c r="E67" s="71">
        <f t="shared" si="4"/>
        <v>326.7</v>
      </c>
      <c r="F67" s="109">
        <f t="shared" si="5"/>
        <v>392.03999999999996</v>
      </c>
      <c r="G67" s="98"/>
    </row>
    <row r="68" spans="1:7" ht="12.75" customHeight="1" thickBot="1">
      <c r="A68" s="3"/>
      <c r="B68" s="46">
        <v>16</v>
      </c>
      <c r="C68" s="51" t="s">
        <v>50</v>
      </c>
      <c r="D68" s="76">
        <v>290</v>
      </c>
      <c r="E68" s="71">
        <f t="shared" si="4"/>
        <v>350.9</v>
      </c>
      <c r="F68" s="109">
        <f t="shared" si="5"/>
        <v>421.08</v>
      </c>
      <c r="G68" s="98"/>
    </row>
    <row r="69" spans="1:7" ht="12.75" customHeight="1" thickBot="1">
      <c r="A69" s="3"/>
      <c r="B69" s="46">
        <v>17</v>
      </c>
      <c r="C69" s="51" t="s">
        <v>36</v>
      </c>
      <c r="D69" s="76">
        <v>870</v>
      </c>
      <c r="E69" s="71">
        <f t="shared" si="4"/>
        <v>1052.7</v>
      </c>
      <c r="F69" s="109">
        <f t="shared" si="5"/>
        <v>1263.24</v>
      </c>
      <c r="G69" s="98"/>
    </row>
    <row r="70" spans="1:7" ht="12.75" customHeight="1" thickBot="1">
      <c r="A70" s="2"/>
      <c r="B70" s="47"/>
      <c r="C70" s="52" t="s">
        <v>17</v>
      </c>
      <c r="D70" s="76">
        <v>930</v>
      </c>
      <c r="E70" s="71">
        <f t="shared" si="4"/>
        <v>1125.3</v>
      </c>
      <c r="F70" s="109">
        <f t="shared" si="5"/>
        <v>1350.36</v>
      </c>
      <c r="G70" s="98"/>
    </row>
    <row r="71" spans="1:7" ht="12.75" customHeight="1" thickBot="1">
      <c r="A71" s="2"/>
      <c r="B71" s="47"/>
      <c r="C71" s="52" t="s">
        <v>18</v>
      </c>
      <c r="D71" s="76">
        <v>1010</v>
      </c>
      <c r="E71" s="71">
        <f t="shared" si="4"/>
        <v>1222.1</v>
      </c>
      <c r="F71" s="109">
        <f t="shared" si="5"/>
        <v>1466.5199999999998</v>
      </c>
      <c r="G71" s="98"/>
    </row>
    <row r="72" spans="1:7" ht="12.75" customHeight="1" thickBot="1">
      <c r="A72" s="2"/>
      <c r="B72" s="24"/>
      <c r="C72" s="53" t="s">
        <v>35</v>
      </c>
      <c r="D72" s="76">
        <v>1080</v>
      </c>
      <c r="E72" s="71">
        <f t="shared" si="4"/>
        <v>1306.8</v>
      </c>
      <c r="F72" s="109">
        <f t="shared" si="5"/>
        <v>1568.1599999999999</v>
      </c>
      <c r="G72" s="98"/>
    </row>
    <row r="73" spans="1:7" ht="12.75" customHeight="1" thickBot="1">
      <c r="A73" s="2"/>
      <c r="B73" s="25">
        <v>18</v>
      </c>
      <c r="C73" s="50" t="s">
        <v>19</v>
      </c>
      <c r="D73" s="76">
        <v>20</v>
      </c>
      <c r="E73" s="71">
        <f t="shared" si="4"/>
        <v>24.2</v>
      </c>
      <c r="F73" s="109">
        <f t="shared" si="5"/>
        <v>29.04</v>
      </c>
      <c r="G73" s="98"/>
    </row>
    <row r="74" spans="1:7" ht="12.75" customHeight="1" thickBot="1">
      <c r="A74" s="2"/>
      <c r="B74" s="25">
        <v>19</v>
      </c>
      <c r="C74" s="50" t="s">
        <v>20</v>
      </c>
      <c r="D74" s="76">
        <v>50</v>
      </c>
      <c r="E74" s="71">
        <f t="shared" si="4"/>
        <v>60.5</v>
      </c>
      <c r="F74" s="109">
        <f t="shared" si="5"/>
        <v>72.6</v>
      </c>
      <c r="G74" s="98"/>
    </row>
    <row r="75" spans="1:7" ht="12.75" customHeight="1" thickBot="1">
      <c r="A75" s="2"/>
      <c r="B75" s="46">
        <v>20</v>
      </c>
      <c r="C75" s="51" t="s">
        <v>30</v>
      </c>
      <c r="D75" s="76">
        <v>24</v>
      </c>
      <c r="E75" s="71">
        <f t="shared" si="4"/>
        <v>29.04</v>
      </c>
      <c r="F75" s="109">
        <f t="shared" si="5"/>
        <v>34.848</v>
      </c>
      <c r="G75" s="98"/>
    </row>
    <row r="76" spans="1:7" ht="12.75" customHeight="1" thickBot="1">
      <c r="A76" s="2"/>
      <c r="B76" s="46">
        <v>21</v>
      </c>
      <c r="C76" s="51" t="s">
        <v>39</v>
      </c>
      <c r="D76" s="76">
        <v>420</v>
      </c>
      <c r="E76" s="71">
        <f t="shared" si="4"/>
        <v>508.2</v>
      </c>
      <c r="F76" s="109">
        <f t="shared" si="5"/>
        <v>609.8399999999999</v>
      </c>
      <c r="G76" s="98"/>
    </row>
    <row r="77" spans="1:7" ht="12.75" customHeight="1" thickBot="1">
      <c r="A77" s="2"/>
      <c r="B77" s="84"/>
      <c r="C77" s="54" t="s">
        <v>40</v>
      </c>
      <c r="D77" s="76">
        <v>580</v>
      </c>
      <c r="E77" s="71">
        <f t="shared" si="4"/>
        <v>701.8</v>
      </c>
      <c r="F77" s="110">
        <f t="shared" si="5"/>
        <v>842.16</v>
      </c>
      <c r="G77" s="98"/>
    </row>
    <row r="78" spans="1:7" ht="12.75" customHeight="1">
      <c r="A78" s="2"/>
      <c r="B78" s="73"/>
      <c r="C78" s="34"/>
      <c r="D78" s="79"/>
      <c r="E78" s="72"/>
      <c r="F78" s="72"/>
      <c r="G78" s="66"/>
    </row>
    <row r="79" spans="1:7" ht="27" customHeight="1">
      <c r="A79" s="2"/>
      <c r="C79" s="20" t="s">
        <v>22</v>
      </c>
      <c r="F79" s="16"/>
      <c r="G79" s="99"/>
    </row>
    <row r="80" spans="3:7" ht="12.75" customHeight="1" thickBot="1">
      <c r="C80" s="20"/>
      <c r="F80" s="16"/>
      <c r="G80" s="99"/>
    </row>
    <row r="81" spans="1:7" ht="12.75" customHeight="1" thickBot="1">
      <c r="A81" s="3"/>
      <c r="B81" s="21" t="s">
        <v>0</v>
      </c>
      <c r="C81" s="125" t="s">
        <v>5</v>
      </c>
      <c r="D81" s="21" t="s">
        <v>2</v>
      </c>
      <c r="E81" s="64" t="s">
        <v>2</v>
      </c>
      <c r="F81" s="60" t="s">
        <v>2</v>
      </c>
      <c r="G81" s="100"/>
    </row>
    <row r="82" spans="1:7" ht="9" customHeight="1" thickBot="1">
      <c r="A82" s="3"/>
      <c r="B82" s="23" t="s">
        <v>4</v>
      </c>
      <c r="C82" s="126"/>
      <c r="D82" s="23" t="s">
        <v>1</v>
      </c>
      <c r="E82" s="63" t="s">
        <v>6</v>
      </c>
      <c r="F82" s="118" t="s">
        <v>6</v>
      </c>
      <c r="G82" s="100"/>
    </row>
    <row r="83" spans="1:7" ht="12.75" customHeight="1" thickBot="1">
      <c r="A83" s="3"/>
      <c r="B83" s="27">
        <v>1</v>
      </c>
      <c r="C83" s="26" t="s">
        <v>31</v>
      </c>
      <c r="D83" s="76">
        <v>1080</v>
      </c>
      <c r="E83" s="70">
        <f aca="true" t="shared" si="6" ref="E83:E95">D83*1.21</f>
        <v>1306.8</v>
      </c>
      <c r="F83" s="109">
        <f aca="true" t="shared" si="7" ref="F83:F95">E83*1.2</f>
        <v>1568.1599999999999</v>
      </c>
      <c r="G83" s="98"/>
    </row>
    <row r="84" spans="1:7" ht="12.75" customHeight="1" thickBot="1">
      <c r="A84" s="3"/>
      <c r="B84" s="55">
        <v>2</v>
      </c>
      <c r="C84" s="38" t="s">
        <v>32</v>
      </c>
      <c r="D84" s="76">
        <v>145</v>
      </c>
      <c r="E84" s="70">
        <f t="shared" si="6"/>
        <v>175.45</v>
      </c>
      <c r="F84" s="109">
        <f t="shared" si="7"/>
        <v>210.54</v>
      </c>
      <c r="G84" s="95"/>
    </row>
    <row r="85" spans="1:7" ht="12.75" customHeight="1" thickBot="1">
      <c r="A85" s="3"/>
      <c r="B85" s="36"/>
      <c r="C85" s="34" t="s">
        <v>51</v>
      </c>
      <c r="D85" s="76">
        <v>160</v>
      </c>
      <c r="E85" s="70">
        <f t="shared" si="6"/>
        <v>193.6</v>
      </c>
      <c r="F85" s="109">
        <f t="shared" si="7"/>
        <v>232.32</v>
      </c>
      <c r="G85" s="95"/>
    </row>
    <row r="86" spans="1:7" ht="12.75" customHeight="1" thickBot="1">
      <c r="A86" s="3"/>
      <c r="B86" s="36"/>
      <c r="C86" s="34" t="s">
        <v>52</v>
      </c>
      <c r="D86" s="76">
        <v>175</v>
      </c>
      <c r="E86" s="70">
        <f t="shared" si="6"/>
        <v>211.75</v>
      </c>
      <c r="F86" s="109">
        <f t="shared" si="7"/>
        <v>254.1</v>
      </c>
      <c r="G86" s="95"/>
    </row>
    <row r="87" spans="1:7" ht="12.75" customHeight="1" thickBot="1">
      <c r="A87" s="3"/>
      <c r="B87" s="36"/>
      <c r="C87" s="34" t="s">
        <v>24</v>
      </c>
      <c r="D87" s="76">
        <v>190</v>
      </c>
      <c r="E87" s="70">
        <f t="shared" si="6"/>
        <v>229.9</v>
      </c>
      <c r="F87" s="109">
        <f t="shared" si="7"/>
        <v>275.88</v>
      </c>
      <c r="G87" s="95"/>
    </row>
    <row r="88" spans="1:7" ht="12.75" customHeight="1" thickBot="1">
      <c r="A88" s="2"/>
      <c r="B88" s="36"/>
      <c r="C88" s="58" t="s">
        <v>25</v>
      </c>
      <c r="D88" s="76">
        <v>210</v>
      </c>
      <c r="E88" s="71">
        <f t="shared" si="6"/>
        <v>254.1</v>
      </c>
      <c r="F88" s="109">
        <f t="shared" si="7"/>
        <v>304.91999999999996</v>
      </c>
      <c r="G88" s="95"/>
    </row>
    <row r="89" spans="1:7" ht="12.75" customHeight="1" thickBot="1">
      <c r="A89" s="2"/>
      <c r="B89" s="36"/>
      <c r="C89" s="34" t="s">
        <v>26</v>
      </c>
      <c r="D89" s="76">
        <v>295</v>
      </c>
      <c r="E89" s="71">
        <f t="shared" si="6"/>
        <v>356.95</v>
      </c>
      <c r="F89" s="109">
        <f t="shared" si="7"/>
        <v>428.34</v>
      </c>
      <c r="G89" s="95"/>
    </row>
    <row r="90" spans="1:7" ht="12.75" customHeight="1" thickBot="1">
      <c r="A90" s="2"/>
      <c r="B90" s="56"/>
      <c r="C90" s="26" t="s">
        <v>27</v>
      </c>
      <c r="D90" s="76">
        <v>580</v>
      </c>
      <c r="E90" s="71">
        <f t="shared" si="6"/>
        <v>701.8</v>
      </c>
      <c r="F90" s="109">
        <f t="shared" si="7"/>
        <v>842.16</v>
      </c>
      <c r="G90" s="94"/>
    </row>
    <row r="91" spans="1:7" ht="12.75" customHeight="1" thickBot="1">
      <c r="A91" s="3"/>
      <c r="B91" s="30">
        <v>4</v>
      </c>
      <c r="C91" s="29" t="s">
        <v>45</v>
      </c>
      <c r="D91" s="76">
        <v>800</v>
      </c>
      <c r="E91" s="71">
        <f t="shared" si="6"/>
        <v>968</v>
      </c>
      <c r="F91" s="109">
        <f t="shared" si="7"/>
        <v>1161.6</v>
      </c>
      <c r="G91" s="94"/>
    </row>
    <row r="92" spans="1:7" ht="12.75" customHeight="1" thickBot="1">
      <c r="A92" s="2"/>
      <c r="B92" s="30">
        <v>6</v>
      </c>
      <c r="C92" s="29" t="s">
        <v>33</v>
      </c>
      <c r="D92" s="76">
        <v>110</v>
      </c>
      <c r="E92" s="71">
        <f t="shared" si="6"/>
        <v>133.1</v>
      </c>
      <c r="F92" s="109">
        <f t="shared" si="7"/>
        <v>159.72</v>
      </c>
      <c r="G92" s="95"/>
    </row>
    <row r="93" spans="1:8" ht="12.75" customHeight="1" thickBot="1">
      <c r="A93" s="3"/>
      <c r="B93" s="57" t="s">
        <v>53</v>
      </c>
      <c r="C93" s="59" t="s">
        <v>28</v>
      </c>
      <c r="D93" s="76">
        <v>72</v>
      </c>
      <c r="E93" s="71">
        <f t="shared" si="6"/>
        <v>87.12</v>
      </c>
      <c r="F93" s="109">
        <f t="shared" si="7"/>
        <v>104.544</v>
      </c>
      <c r="G93" s="95"/>
      <c r="H93" s="8"/>
    </row>
    <row r="94" spans="1:8" ht="12.75" customHeight="1" thickBot="1">
      <c r="A94" s="3"/>
      <c r="B94" s="55">
        <v>8</v>
      </c>
      <c r="C94" s="33" t="s">
        <v>29</v>
      </c>
      <c r="D94" s="76">
        <v>560</v>
      </c>
      <c r="E94" s="71">
        <f t="shared" si="6"/>
        <v>677.6</v>
      </c>
      <c r="F94" s="109">
        <f t="shared" si="7"/>
        <v>813.12</v>
      </c>
      <c r="G94" s="95"/>
      <c r="H94" s="8"/>
    </row>
    <row r="95" spans="1:8" ht="26.25" customHeight="1" thickBot="1">
      <c r="A95" s="3"/>
      <c r="B95" s="30">
        <v>9</v>
      </c>
      <c r="C95" s="113" t="s">
        <v>63</v>
      </c>
      <c r="D95" s="114">
        <v>350</v>
      </c>
      <c r="E95" s="70">
        <f t="shared" si="6"/>
        <v>423.5</v>
      </c>
      <c r="F95" s="109">
        <f t="shared" si="7"/>
        <v>508.2</v>
      </c>
      <c r="G95" s="85"/>
      <c r="H95" s="8"/>
    </row>
    <row r="96" spans="1:8" ht="18" customHeight="1" thickBot="1">
      <c r="A96" s="3"/>
      <c r="B96" s="30">
        <v>10</v>
      </c>
      <c r="C96" s="29" t="s">
        <v>71</v>
      </c>
      <c r="D96" s="116">
        <v>560</v>
      </c>
      <c r="E96" s="117">
        <f>D96*1.21</f>
        <v>677.6</v>
      </c>
      <c r="F96" s="110">
        <v>540.87</v>
      </c>
      <c r="G96" s="85"/>
      <c r="H96" s="8"/>
    </row>
    <row r="97" spans="2:8" ht="16.5" customHeight="1" thickBot="1">
      <c r="B97" s="23">
        <v>11</v>
      </c>
      <c r="C97" s="111" t="s">
        <v>73</v>
      </c>
      <c r="D97" s="78">
        <v>560</v>
      </c>
      <c r="E97" s="112">
        <f>D97*1.21</f>
        <v>677.6</v>
      </c>
      <c r="F97" s="115" t="s">
        <v>72</v>
      </c>
      <c r="G97" s="101"/>
      <c r="H97" s="8"/>
    </row>
    <row r="98" spans="1:9" ht="12.75" customHeight="1">
      <c r="A98" s="2"/>
      <c r="B98" s="73"/>
      <c r="C98" s="74"/>
      <c r="D98" s="67"/>
      <c r="E98" s="72"/>
      <c r="G98" s="101"/>
      <c r="H98" s="8"/>
      <c r="I98" s="7"/>
    </row>
    <row r="99" spans="1:9" ht="12.75" customHeight="1">
      <c r="A99" s="12"/>
      <c r="B99" s="11"/>
      <c r="C99" s="11"/>
      <c r="G99" s="101"/>
      <c r="H99" s="8"/>
      <c r="I99" s="7"/>
    </row>
    <row r="100" spans="1:9" ht="12.75" customHeight="1">
      <c r="A100" s="12"/>
      <c r="B100" s="119" t="s">
        <v>41</v>
      </c>
      <c r="C100" s="119"/>
      <c r="D100" s="119"/>
      <c r="E100" s="119"/>
      <c r="F100" s="119"/>
      <c r="G100" s="119"/>
      <c r="H100" s="8"/>
      <c r="I100" s="7"/>
    </row>
    <row r="101" spans="1:9" ht="12.75" customHeight="1">
      <c r="A101" s="12"/>
      <c r="B101" s="11"/>
      <c r="C101" s="11"/>
      <c r="G101" s="101"/>
      <c r="H101" s="8"/>
      <c r="I101" s="7"/>
    </row>
    <row r="102" spans="1:9" ht="12.75" customHeight="1">
      <c r="A102" s="12"/>
      <c r="B102" s="11" t="s">
        <v>69</v>
      </c>
      <c r="C102" s="11"/>
      <c r="G102" s="101"/>
      <c r="H102" s="2"/>
      <c r="I102" s="7"/>
    </row>
    <row r="103" spans="1:9" ht="12.75" customHeight="1">
      <c r="A103" s="12"/>
      <c r="B103" s="65"/>
      <c r="C103" s="11"/>
      <c r="G103" s="93"/>
      <c r="H103" s="8"/>
      <c r="I103" s="7"/>
    </row>
    <row r="104" spans="1:9" ht="12.75" customHeight="1">
      <c r="A104" s="12"/>
      <c r="B104" s="11"/>
      <c r="C104" s="11"/>
      <c r="G104" s="99"/>
      <c r="H104" s="2"/>
      <c r="I104" s="7"/>
    </row>
    <row r="105" spans="1:9" ht="12.75" customHeight="1">
      <c r="A105" s="12"/>
      <c r="B105" s="11"/>
      <c r="C105" s="13" t="s">
        <v>74</v>
      </c>
      <c r="G105" s="99"/>
      <c r="H105" s="2"/>
      <c r="I105" s="7"/>
    </row>
  </sheetData>
  <sheetProtection/>
  <mergeCells count="8">
    <mergeCell ref="B100:G100"/>
    <mergeCell ref="B2:D2"/>
    <mergeCell ref="B4:F4"/>
    <mergeCell ref="B25:F25"/>
    <mergeCell ref="C7:C8"/>
    <mergeCell ref="C28:C29"/>
    <mergeCell ref="C81:C82"/>
    <mergeCell ref="C51:C52"/>
  </mergeCells>
  <printOptions/>
  <pageMargins left="0.3937007874015748" right="0.2362204724409449" top="0.5905511811023623" bottom="0.5905511811023623" header="0.4724409448818898" footer="0.5118110236220472"/>
  <pageSetup fitToHeight="3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subrtvestec@gmail.com</cp:lastModifiedBy>
  <cp:lastPrinted>2020-10-29T10:07:10Z</cp:lastPrinted>
  <dcterms:created xsi:type="dcterms:W3CDTF">2001-07-04T06:03:02Z</dcterms:created>
  <dcterms:modified xsi:type="dcterms:W3CDTF">2020-12-09T08:14:28Z</dcterms:modified>
  <cp:category/>
  <cp:version/>
  <cp:contentType/>
  <cp:contentStatus/>
</cp:coreProperties>
</file>